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dlakr\Desktop\"/>
    </mc:Choice>
  </mc:AlternateContent>
  <bookViews>
    <workbookView xWindow="0" yWindow="0" windowWidth="28800" windowHeight="12435"/>
  </bookViews>
  <sheets>
    <sheet name="főösszesítő" sheetId="1" r:id="rId1"/>
    <sheet name="Munka2" sheetId="2" r:id="rId2"/>
    <sheet name="Munk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3" i="1" l="1"/>
  <c r="C25" i="1" s="1"/>
  <c r="B23" i="1"/>
  <c r="B25" i="1" s="1"/>
  <c r="D17" i="1"/>
  <c r="D23" i="1" s="1"/>
  <c r="D15" i="1"/>
  <c r="D14" i="1"/>
  <c r="D16" i="1"/>
  <c r="D18" i="1"/>
  <c r="D19" i="1"/>
  <c r="D20" i="1"/>
  <c r="D21" i="1"/>
  <c r="D22" i="1"/>
  <c r="D13" i="1"/>
  <c r="C26" i="1" l="1"/>
  <c r="C27" i="1" s="1"/>
  <c r="C29" i="1" s="1"/>
  <c r="B26" i="1"/>
  <c r="D26" i="1" s="1"/>
  <c r="B27" i="1" l="1"/>
  <c r="B29" i="1" s="1"/>
  <c r="D25" i="1"/>
  <c r="D27" i="1" s="1"/>
  <c r="D29" i="1" s="1"/>
</calcChain>
</file>

<file path=xl/sharedStrings.xml><?xml version="1.0" encoding="utf-8"?>
<sst xmlns="http://schemas.openxmlformats.org/spreadsheetml/2006/main" count="22" uniqueCount="22">
  <si>
    <t>Munkanem megnevezése</t>
  </si>
  <si>
    <t>Kertépítés</t>
  </si>
  <si>
    <t>Épületgépészet</t>
  </si>
  <si>
    <t>Anyag + Díj</t>
  </si>
  <si>
    <t>Anyag</t>
  </si>
  <si>
    <t>Díj</t>
  </si>
  <si>
    <t xml:space="preserve">Építészet </t>
  </si>
  <si>
    <t xml:space="preserve">Közműépítés </t>
  </si>
  <si>
    <t>Elektromos munkák</t>
  </si>
  <si>
    <t>ÖSSZESEN NETTÓ</t>
  </si>
  <si>
    <t>80 lakásos társasház építése
Budapest Verseny u 22-24
FŐÖSSZESÍTŐ</t>
  </si>
  <si>
    <t>Belsőépítészet</t>
  </si>
  <si>
    <t>Mélyépítés</t>
  </si>
  <si>
    <t>Szerkezetépítés</t>
  </si>
  <si>
    <t>Akadálymentesítés</t>
  </si>
  <si>
    <t>Közúti behajtó</t>
  </si>
  <si>
    <t>*</t>
  </si>
  <si>
    <t>ÖSSZES ÁFA</t>
  </si>
  <si>
    <t>MINDÖSSZESEN BRUTTÓ (ÁFÁ-s)</t>
  </si>
  <si>
    <t>A költségbecslés korrekten mutatja a beruházás nagyságát, de a benne lévő árak egyenként 
eltérhetnek a valós áraktól.</t>
  </si>
  <si>
    <t>Gazdasági funkció 27% ÁFA 
(alapterület 17,42%-a)</t>
  </si>
  <si>
    <t>Lakó funkció 5% ÁFA
 (alapterület 82,58%-a)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</si>
</sst>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5" formatCode="#,##0\ &quot;Ft&quot;;\-#,##0\ &quot;Ft&quot;"/>
    <numFmt numFmtId="43" formatCode="_-* #,##0.00\ _F_t_-;\-* #,##0.00\ _F_t_-;_-* &quot;-&quot;??\ _F_t_-;_-@_-"/>
    <numFmt numFmtId="164" formatCode="_-* #,##0.00\ &quot;HUF&quot;_-;\-* #,##0.00\ &quot;HUF&quot;_-;_-* &quot;-&quot;??\ &quot;HUF&quot;_-;_-@_-"/>
    <numFmt numFmtId="165" formatCode="#,##0\ &quot;Ft&quot;"/>
    <numFmt numFmtId="166" formatCode="#,##0.00\ &quot;Ft&quot;"/>
    <numFmt numFmtId="167" formatCode="#,##0\ &quot;Ft&quot;;[Red]#,##0\ &quot;Ft&quot;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0" fontId="0" fillId="0" borderId="0" xfId="0" applyFont="1"/>
    <xf numFmtId="0" fontId="0" fillId="0" borderId="0" xfId="0" applyFont="1" applyBorder="1"/>
    <xf numFmtId="0" fontId="2" fillId="0" borderId="0" xfId="0" applyFont="1" applyFill="1" applyBorder="1"/>
    <xf numFmtId="0" fontId="0" fillId="0" borderId="0" xfId="0" applyFont="1" applyFill="1" applyBorder="1"/>
    <xf numFmtId="0" fontId="0" fillId="0" borderId="1" xfId="0" applyFill="1" applyBorder="1"/>
    <xf numFmtId="0" fontId="2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5" fontId="1" fillId="0" borderId="0" xfId="3" applyNumberFormat="1" applyFont="1"/>
    <xf numFmtId="5" fontId="1" fillId="0" borderId="0" xfId="3" applyNumberFormat="1" applyFont="1" applyBorder="1"/>
    <xf numFmtId="5" fontId="1" fillId="0" borderId="1" xfId="3" applyNumberFormat="1" applyFont="1" applyBorder="1"/>
    <xf numFmtId="165" fontId="2" fillId="0" borderId="0" xfId="0" applyNumberFormat="1" applyFont="1" applyFill="1" applyBorder="1"/>
    <xf numFmtId="165" fontId="2" fillId="0" borderId="0" xfId="3" applyNumberFormat="1" applyFont="1" applyBorder="1"/>
    <xf numFmtId="165" fontId="0" fillId="0" borderId="0" xfId="0" applyNumberFormat="1" applyFill="1" applyBorder="1"/>
    <xf numFmtId="165" fontId="0" fillId="0" borderId="0" xfId="3" applyNumberFormat="1" applyFont="1" applyBorder="1"/>
    <xf numFmtId="165" fontId="0" fillId="0" borderId="1" xfId="0" applyNumberFormat="1" applyFill="1" applyBorder="1"/>
    <xf numFmtId="165" fontId="0" fillId="0" borderId="1" xfId="3" applyNumberFormat="1" applyFont="1" applyBorder="1"/>
    <xf numFmtId="165" fontId="2" fillId="0" borderId="0" xfId="0" applyNumberFormat="1" applyFont="1"/>
    <xf numFmtId="165" fontId="2" fillId="0" borderId="0" xfId="3" applyNumberFormat="1" applyFont="1" applyAlignment="1">
      <alignment horizontal="center"/>
    </xf>
    <xf numFmtId="166" fontId="1" fillId="0" borderId="0" xfId="3" applyNumberFormat="1" applyFont="1"/>
    <xf numFmtId="166" fontId="1" fillId="0" borderId="1" xfId="3" applyNumberFormat="1" applyFont="1" applyBorder="1"/>
    <xf numFmtId="167" fontId="1" fillId="0" borderId="0" xfId="3" applyNumberFormat="1" applyFont="1" applyAlignment="1">
      <alignment horizontal="center"/>
    </xf>
    <xf numFmtId="5" fontId="2" fillId="0" borderId="0" xfId="0" applyNumberFormat="1" applyFont="1" applyFill="1" applyBorder="1"/>
    <xf numFmtId="167" fontId="1" fillId="0" borderId="0" xfId="3" applyNumberFormat="1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 wrapText="1"/>
    </xf>
  </cellXfs>
  <cellStyles count="4">
    <cellStyle name="Ezres" xfId="3" builtinId="3"/>
    <cellStyle name="Normál" xfId="0" builtinId="0"/>
    <cellStyle name="Normál 2" xfId="1"/>
    <cellStyle name="Pénznem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31"/>
  <sheetViews>
    <sheetView tabSelected="1" workbookViewId="0">
      <selection activeCell="D9" sqref="D9"/>
    </sheetView>
  </sheetViews>
  <sheetFormatPr defaultRowHeight="15" x14ac:dyDescent="0.25"/>
  <cols>
    <col min="1" max="1" width="29.5703125" style="1" customWidth="1"/>
    <col min="2" max="2" width="14.42578125" style="1" bestFit="1" customWidth="1"/>
    <col min="3" max="3" width="16.28515625" style="1" customWidth="1"/>
    <col min="4" max="4" width="16.85546875" bestFit="1" customWidth="1"/>
  </cols>
  <sheetData>
    <row r="4" spans="1:4" x14ac:dyDescent="0.25">
      <c r="A4" s="27" t="s">
        <v>10</v>
      </c>
      <c r="B4" s="28"/>
      <c r="C4" s="28"/>
      <c r="D4" s="28"/>
    </row>
    <row r="5" spans="1:4" x14ac:dyDescent="0.25">
      <c r="A5" s="28"/>
      <c r="B5" s="28"/>
      <c r="C5" s="28"/>
      <c r="D5" s="28"/>
    </row>
    <row r="6" spans="1:4" x14ac:dyDescent="0.25">
      <c r="A6" s="28"/>
      <c r="B6" s="28"/>
      <c r="C6" s="28"/>
      <c r="D6" s="28"/>
    </row>
    <row r="7" spans="1:4" s="1" customFormat="1" x14ac:dyDescent="0.25">
      <c r="A7" s="28"/>
      <c r="B7" s="28"/>
      <c r="C7" s="28"/>
      <c r="D7" s="28"/>
    </row>
    <row r="8" spans="1:4" s="4" customFormat="1" ht="50.25" customHeight="1" x14ac:dyDescent="0.25">
      <c r="A8" s="29" t="s">
        <v>19</v>
      </c>
      <c r="B8" s="29"/>
      <c r="C8" s="29"/>
      <c r="D8" s="29"/>
    </row>
    <row r="9" spans="1:4" s="1" customFormat="1" x14ac:dyDescent="0.25">
      <c r="D9" t="s">
        <v>16</v>
      </c>
    </row>
    <row r="10" spans="1:4" s="1" customFormat="1" x14ac:dyDescent="0.25">
      <c r="D10" s="2"/>
    </row>
    <row r="11" spans="1:4" s="1" customFormat="1" x14ac:dyDescent="0.25">
      <c r="D11" s="2"/>
    </row>
    <row r="12" spans="1:4" s="1" customFormat="1" x14ac:dyDescent="0.25">
      <c r="A12" s="3" t="s">
        <v>0</v>
      </c>
      <c r="B12" s="3" t="s">
        <v>4</v>
      </c>
      <c r="C12" s="3" t="s">
        <v>5</v>
      </c>
      <c r="D12" s="3" t="s">
        <v>3</v>
      </c>
    </row>
    <row r="13" spans="1:4" x14ac:dyDescent="0.25">
      <c r="A13" s="4" t="s">
        <v>6</v>
      </c>
      <c r="B13" s="11">
        <v>938963610</v>
      </c>
      <c r="C13" s="11">
        <v>828388000</v>
      </c>
      <c r="D13" s="22">
        <f>SUM(B13:C13)</f>
        <v>1767351610</v>
      </c>
    </row>
    <row r="14" spans="1:4" x14ac:dyDescent="0.25">
      <c r="A14" t="s">
        <v>11</v>
      </c>
      <c r="B14" s="11">
        <v>14562190</v>
      </c>
      <c r="C14" s="11">
        <v>6469600</v>
      </c>
      <c r="D14" s="22">
        <f t="shared" ref="D14:D22" si="0">SUM(B14:C14)</f>
        <v>21031790</v>
      </c>
    </row>
    <row r="15" spans="1:4" x14ac:dyDescent="0.25">
      <c r="A15" t="s">
        <v>13</v>
      </c>
      <c r="B15" s="11">
        <v>1031839586</v>
      </c>
      <c r="C15" s="11">
        <v>390126377</v>
      </c>
      <c r="D15" s="22">
        <f>SUM(B15:C15)</f>
        <v>1421965963</v>
      </c>
    </row>
    <row r="16" spans="1:4" x14ac:dyDescent="0.25">
      <c r="A16" s="4" t="s">
        <v>12</v>
      </c>
      <c r="B16" s="11">
        <v>151790075</v>
      </c>
      <c r="C16" s="11">
        <v>144418748</v>
      </c>
      <c r="D16" s="22">
        <f t="shared" si="0"/>
        <v>296208823</v>
      </c>
    </row>
    <row r="17" spans="1:4" x14ac:dyDescent="0.25">
      <c r="A17" s="4" t="s">
        <v>2</v>
      </c>
      <c r="B17" s="24">
        <v>624694900</v>
      </c>
      <c r="C17" s="26">
        <v>231787296</v>
      </c>
      <c r="D17" s="22">
        <f>SUM(B17:C17)</f>
        <v>856482196</v>
      </c>
    </row>
    <row r="18" spans="1:4" x14ac:dyDescent="0.25">
      <c r="A18" t="s">
        <v>8</v>
      </c>
      <c r="B18" s="11">
        <v>128989375</v>
      </c>
      <c r="C18" s="11">
        <v>228756750</v>
      </c>
      <c r="D18" s="22">
        <f t="shared" si="0"/>
        <v>357746125</v>
      </c>
    </row>
    <row r="19" spans="1:4" x14ac:dyDescent="0.25">
      <c r="A19" s="5" t="s">
        <v>1</v>
      </c>
      <c r="B19" s="12">
        <v>37392236</v>
      </c>
      <c r="C19" s="12">
        <v>17432489</v>
      </c>
      <c r="D19" s="22">
        <f t="shared" si="0"/>
        <v>54824725</v>
      </c>
    </row>
    <row r="20" spans="1:4" x14ac:dyDescent="0.25">
      <c r="A20" s="5" t="s">
        <v>7</v>
      </c>
      <c r="B20" s="12">
        <v>15959837</v>
      </c>
      <c r="C20" s="12">
        <v>6029855</v>
      </c>
      <c r="D20" s="22">
        <f t="shared" si="0"/>
        <v>21989692</v>
      </c>
    </row>
    <row r="21" spans="1:4" x14ac:dyDescent="0.25">
      <c r="A21" s="7" t="s">
        <v>14</v>
      </c>
      <c r="B21" s="12">
        <v>734082</v>
      </c>
      <c r="C21" s="12">
        <v>39500</v>
      </c>
      <c r="D21" s="22">
        <f t="shared" si="0"/>
        <v>773582</v>
      </c>
    </row>
    <row r="22" spans="1:4" x14ac:dyDescent="0.25">
      <c r="A22" s="8" t="s">
        <v>15</v>
      </c>
      <c r="B22" s="13">
        <v>220887</v>
      </c>
      <c r="C22" s="13">
        <v>304062</v>
      </c>
      <c r="D22" s="23">
        <f t="shared" si="0"/>
        <v>524949</v>
      </c>
    </row>
    <row r="23" spans="1:4" x14ac:dyDescent="0.25">
      <c r="A23" s="6" t="s">
        <v>9</v>
      </c>
      <c r="B23" s="25">
        <f>SUM(B13:B22)</f>
        <v>2945146778</v>
      </c>
      <c r="C23" s="14">
        <f>SUM(C13:C22)</f>
        <v>1853752677</v>
      </c>
      <c r="D23" s="15">
        <f>SUM(D13:D22)</f>
        <v>4798899455</v>
      </c>
    </row>
    <row r="24" spans="1:4" x14ac:dyDescent="0.25">
      <c r="A24" s="6"/>
      <c r="B24" s="16"/>
      <c r="C24" s="16"/>
      <c r="D24" s="17"/>
    </row>
    <row r="25" spans="1:4" ht="30" x14ac:dyDescent="0.25">
      <c r="A25" s="9" t="s">
        <v>21</v>
      </c>
      <c r="B25" s="16">
        <f>B23*0.8258*0.05</f>
        <v>121605110.46362001</v>
      </c>
      <c r="C25" s="16">
        <f>C23*0.8258*0.05</f>
        <v>76541448.033330008</v>
      </c>
      <c r="D25" s="17">
        <f>SUM(B25:C25)</f>
        <v>198146558.49695003</v>
      </c>
    </row>
    <row r="26" spans="1:4" ht="30" x14ac:dyDescent="0.25">
      <c r="A26" s="10" t="s">
        <v>20</v>
      </c>
      <c r="B26" s="18">
        <f>B23*0.1742*0.27</f>
        <v>138522033.55645201</v>
      </c>
      <c r="C26" s="18">
        <f>C23*0.1742*0.27</f>
        <v>87189403.410018012</v>
      </c>
      <c r="D26" s="19">
        <f>SUM(B26:C26)</f>
        <v>225711436.96647</v>
      </c>
    </row>
    <row r="27" spans="1:4" x14ac:dyDescent="0.25">
      <c r="A27" s="6" t="s">
        <v>17</v>
      </c>
      <c r="B27" s="14">
        <f>SUM(B25:B26)</f>
        <v>260127144.02007201</v>
      </c>
      <c r="C27" s="14">
        <f>SUM(C25:C26)</f>
        <v>163730851.44334802</v>
      </c>
      <c r="D27" s="15">
        <f>SUM(D25:D26)</f>
        <v>423857995.46342003</v>
      </c>
    </row>
    <row r="28" spans="1:4" x14ac:dyDescent="0.25">
      <c r="A28" s="6"/>
      <c r="B28" s="16"/>
      <c r="C28" s="16"/>
      <c r="D28" s="17"/>
    </row>
    <row r="29" spans="1:4" s="1" customFormat="1" x14ac:dyDescent="0.25">
      <c r="A29" s="1" t="s">
        <v>18</v>
      </c>
      <c r="B29" s="20">
        <f>SUM(B23,B27)</f>
        <v>3205273922.020072</v>
      </c>
      <c r="C29" s="20">
        <f>SUM(C23,C27)</f>
        <v>2017483528.4433479</v>
      </c>
      <c r="D29" s="21">
        <f>SUM(D23,D27)</f>
        <v>5222757450.4634199</v>
      </c>
    </row>
    <row r="31" spans="1:4" s="4" customFormat="1" x14ac:dyDescent="0.25"/>
  </sheetData>
  <mergeCells count="2">
    <mergeCell ref="A4:D7"/>
    <mergeCell ref="A8:D8"/>
  </mergeCells>
  <pageMargins left="0.7" right="0.7" top="0.75" bottom="0.75" header="0.3" footer="0.3"/>
  <pageSetup paperSize="9" orientation="portrait" horizontalDpi="4294967293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főösszesítő</vt:lpstr>
      <vt:lpstr>Munka2</vt:lpstr>
      <vt:lpstr>Munka3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Windows-felhasználó</dc:creator>
  <cp:lastModifiedBy>Sedlák Rita</cp:lastModifiedBy>
  <dcterms:created xsi:type="dcterms:W3CDTF">2019-08-01T09:07:55Z</dcterms:created>
  <dcterms:modified xsi:type="dcterms:W3CDTF">2022-02-03T11:48:59Z</dcterms:modified>
</cp:coreProperties>
</file>